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985" tabRatio="894" activeTab="4"/>
  </bookViews>
  <sheets>
    <sheet name="Сведения о ЮЛ" sheetId="1" r:id="rId1"/>
    <sheet name="Информация о дивидендах" sheetId="2" r:id="rId2"/>
    <sheet name="Акции поступившие на баланс" sheetId="3" r:id="rId3"/>
    <sheet name="Финансовые результаты" sheetId="4" r:id="rId4"/>
    <sheet name="Аттестованные сотрудники и пр." sheetId="5" r:id="rId5"/>
  </sheets>
  <definedNames>
    <definedName name="_xlnm.Print_Area" localSheetId="4">'Аттестованные сотрудники и пр.'!$A$1:$I$30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<sst xmlns="http://schemas.openxmlformats.org/spreadsheetml/2006/main" count="120" uniqueCount="87">
  <si>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</si>
  <si>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</si>
  <si>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</si>
  <si>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</si>
  <si>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</si>
  <si>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</si>
  <si>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</si>
  <si>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</si>
  <si>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</si>
  <si>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</si>
  <si>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</si>
  <si>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</si>
  <si>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</si>
  <si>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</si>
  <si>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</si>
  <si>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</si>
  <si>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</si>
  <si>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</si>
  <si>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</si>
  <si>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</si>
  <si>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</si>
  <si>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</si>
  <si>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</si>
  <si>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</si>
  <si>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</si>
  <si>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</si>
  <si>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</si>
  <si>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</si>
  <si>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</si>
  <si>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</si>
  <si>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</si>
  <si>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</si>
  <si>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колбасных изделий и полуфабрикатов, код ОКЭД 10130 - 64,1%</t>
  </si>
  <si>
    <t>Индивидуальный предприниматель Самосюк Сергей Викторович 220021 Республика Беларусь, г.Минск, ул.Одесская, 20А-97, зарегистрирован в Едином государственном регистре юридических лиц и индивидуальных предпринимателей за № 191042745 решением Мингорисполкома от 13.04.2012г., УНП 191042745</t>
  </si>
  <si>
    <t>Январь-декабрь 2021 года</t>
  </si>
  <si>
    <t>Прилагаемая годовая бухгалтерская отчетность достоверно во всех существенных аспектах отражает финансовое положение ОАО "Гомельский мясокомбинат" по состоянию на 31.12.2021г.,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соответсктвии с законодательством Республики Беларусь</t>
  </si>
  <si>
    <t>13.04.2022г. ЕПФР, 13.04.2022г. сайт эмитента</t>
  </si>
  <si>
    <t>А.Е.Лагойко</t>
  </si>
  <si>
    <t>"13" апреля 2022 г.</t>
  </si>
  <si>
    <t>8. Среднесписочная численность работающих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</si>
  <si>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</si>
  <si>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</si>
  <si>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</si>
  <si>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</si>
  <si>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</si>
  <si>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</si>
  <si>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</si>
  <si>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</si>
  <si>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</si>
  <si>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</si>
  <si>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</si>
  <si>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</si>
  <si>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</si>
  <si>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</si>
  <si>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</si>
  <si>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Положение о дивидендной политике, Положение о ревизионной комиссии, Положение о наблюдательном совете, Положение о секретаре наблюдательного совета, Положение об аффилированных лицах, Регламент работы с реестром владельцев ценных бумаг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</si>
  <si>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</si>
  <si>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</si>
  <si>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</si>
  <si>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Акции, приобретенные в целях сокращения общего количества</t>
  </si>
  <si>
    <t>Акции, поступившие в распоряжение общества</t>
  </si>
  <si>
    <t>Прибыль (убыток) до налогообложения - всего (Прибыль (убыток) отчетного периода)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</si>
  <si>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</si>
  <si>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</si>
  <si>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</si>
  <si>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</si>
  <si>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</si>
  <si>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Н.Г. Сипайло</t>
  </si>
  <si>
    <t>За отчетный период</t>
  </si>
  <si>
    <t>За аналогичный период прошлого года</t>
  </si>
  <si>
    <t>mkgomel.by</t>
  </si>
  <si>
    <t>экономист А.М.Довгая 50-67-79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</si>
  <si>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</si>
  <si>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</si>
  <si>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</si>
  <si>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</si>
  <si>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</si>
  <si>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</si>
  <si>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</si>
  <si>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</si>
  <si>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</si>
  <si>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</si>
  <si>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</si>
  <si>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</si>
  <si>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</si>
  <si>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</si>
  <si>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Главный бухгалтер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</si>
</sst>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4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2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24" borderId="10" xfId="0" applyNumberFormat="1" applyFont="1" applyFill="1" applyBorder="1" applyAlignment="1">
      <alignment horizontal="center" vertical="center" wrapText="1" shrinkToFit="1"/>
    </xf>
    <xf numFmtId="1" fontId="13" fillId="24" borderId="11" xfId="0" applyNumberFormat="1" applyFont="1" applyFill="1" applyBorder="1" applyAlignment="1">
      <alignment horizontal="center" vertical="center" wrapText="1" shrinkToFit="1"/>
    </xf>
    <xf numFmtId="0" fontId="13" fillId="2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4" borderId="12" xfId="0" applyNumberFormat="1" applyFont="1" applyFill="1" applyBorder="1" applyAlignment="1" applyProtection="1">
      <alignment horizontal="center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1" fontId="4" fillId="4" borderId="10" xfId="0" applyNumberFormat="1" applyFon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 applyProtection="1">
      <alignment horizontal="right" vertical="center"/>
      <protection locked="0"/>
    </xf>
    <xf numFmtId="1" fontId="4" fillId="4" borderId="15" xfId="0" applyNumberFormat="1" applyFont="1" applyFill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1" fontId="4" fillId="4" borderId="13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0" fontId="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4" borderId="10" xfId="0" applyNumberFormat="1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3" fontId="4" fillId="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/>
    </xf>
    <xf numFmtId="17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9" xfId="0" applyNumberFormat="1" applyFont="1" applyBorder="1" applyAlignment="1" applyProtection="1">
      <alignment horizontal="center" vertical="center" wrapText="1"/>
      <protection locked="0"/>
    </xf>
    <xf numFmtId="174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174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Alignment="1" applyProtection="1">
      <alignment horizontal="center" wrapText="1" shrinkToFit="1"/>
      <protection locked="0"/>
    </xf>
    <xf numFmtId="174" fontId="4" fillId="4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24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174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4" borderId="11" xfId="0" applyNumberFormat="1" applyFont="1" applyFill="1" applyBorder="1" applyAlignment="1" applyProtection="1">
      <alignment horizontal="left" vertical="center" wrapText="1"/>
      <protection locked="0"/>
    </xf>
    <xf numFmtId="174" fontId="4" fillId="4" borderId="24" xfId="0" applyNumberFormat="1" applyFont="1" applyFill="1" applyBorder="1" applyAlignment="1" applyProtection="1">
      <alignment horizontal="left" vertical="center" wrapText="1"/>
      <protection locked="0"/>
    </xf>
    <xf numFmtId="174" fontId="4" fillId="4" borderId="19" xfId="0" applyNumberFormat="1" applyFont="1" applyFill="1" applyBorder="1" applyAlignment="1" applyProtection="1">
      <alignment horizontal="left" vertical="center" wrapText="1"/>
      <protection locked="0"/>
    </xf>
    <xf numFmtId="174" fontId="5" fillId="24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justify"/>
    </xf>
    <xf numFmtId="49" fontId="4" fillId="4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1" spans="1:3" ht="37.5" customHeight="1">
      <c r="A1" s="60" t="s">
        <v>11</v>
      </c>
      <c r="B1" s="61"/>
      <c r="C1" s="54">
        <f>C4+C5</f>
        <v>99.79</v>
      </c>
    </row>
    <row r="3" spans="1:3" ht="51" customHeight="1">
      <c r="A3" s="6" t="s">
        <v>16</v>
      </c>
      <c r="B3" s="6" t="s">
        <v>17</v>
      </c>
      <c r="C3" s="6" t="s">
        <v>14</v>
      </c>
    </row>
    <row r="4" spans="1:3" ht="24">
      <c r="A4" s="14" t="s">
        <v>18</v>
      </c>
      <c r="B4" s="55"/>
      <c r="C4" s="56"/>
    </row>
    <row r="5" spans="1:3" ht="33.75" customHeight="1">
      <c r="A5" s="12" t="s">
        <v>65</v>
      </c>
      <c r="B5" s="58">
        <f>B7+B8+B9</f>
        <v>130409099</v>
      </c>
      <c r="C5" s="58">
        <f>C7+C8+C9</f>
        <v>99.79</v>
      </c>
    </row>
    <row r="6" spans="1:3" ht="22.5" customHeight="1">
      <c r="A6" s="12" t="s">
        <v>19</v>
      </c>
      <c r="B6" s="59" t="s">
        <v>15</v>
      </c>
      <c r="C6" s="59" t="s">
        <v>15</v>
      </c>
    </row>
    <row r="7" spans="1:3" ht="26.25" customHeight="1">
      <c r="A7" s="12" t="s">
        <v>63</v>
      </c>
      <c r="B7" s="30">
        <v>130409099</v>
      </c>
      <c r="C7" s="30">
        <v>99.79</v>
      </c>
    </row>
    <row r="8" spans="1:3" ht="24" customHeight="1">
      <c r="A8" s="12" t="s">
        <v>64</v>
      </c>
      <c r="B8" s="30"/>
      <c r="C8" s="30"/>
    </row>
    <row r="9" spans="1:3" ht="24.75" customHeight="1">
      <c r="A9" s="12" t="s">
        <v>20</v>
      </c>
      <c r="B9" s="57"/>
      <c r="C9" s="30"/>
    </row>
    <row r="15" spans="1:3" ht="12.75">
      <c r="A15" s="9"/>
      <c r="B15" s="13"/>
      <c r="C15" s="5"/>
    </row>
  </sheetData>
  <sheetProtection selectLockedCells="1"/>
  <mergeCells count="1">
    <mergeCell ref="A1:B1"/>
  </mergeCells>
  <dataValidations count="3">
    <dataValidation type="decimal" allowBlank="1" showInputMessage="1" showErrorMessage="1" error="Процент неверен" sqref="C1 C4:C5 C7:C9">
      <formula1>0</formula1>
      <formula2>100</formula2>
    </dataValidation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ate" allowBlank="1" showInputMessage="1" showErrorMessage="1" error="Дата неверна" sqref="C11:C12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7">
      <selection activeCell="E19" sqref="E19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11" t="s">
        <v>8</v>
      </c>
    </row>
    <row r="2" spans="1:6" ht="57.75" customHeight="1">
      <c r="A2" s="15" t="s">
        <v>13</v>
      </c>
      <c r="C2" s="17" t="s">
        <v>21</v>
      </c>
      <c r="D2" s="18" t="s">
        <v>66</v>
      </c>
      <c r="E2" s="19" t="s">
        <v>68</v>
      </c>
      <c r="F2" s="19" t="s">
        <v>69</v>
      </c>
    </row>
    <row r="3" spans="1:6" ht="39.75" customHeight="1">
      <c r="A3" s="16">
        <v>60</v>
      </c>
      <c r="C3" s="21" t="s">
        <v>23</v>
      </c>
      <c r="D3" s="24" t="s">
        <v>24</v>
      </c>
      <c r="E3" s="52">
        <f>E4+E6</f>
        <v>4490</v>
      </c>
      <c r="F3" s="52">
        <f>F4+F6</f>
        <v>4491</v>
      </c>
    </row>
    <row r="4" spans="1:6" ht="39.75" customHeight="1">
      <c r="A4" s="16">
        <v>61</v>
      </c>
      <c r="C4" s="21" t="s">
        <v>25</v>
      </c>
      <c r="D4" s="24" t="s">
        <v>24</v>
      </c>
      <c r="E4" s="23">
        <v>13</v>
      </c>
      <c r="F4" s="23">
        <v>13</v>
      </c>
    </row>
    <row r="5" spans="1:6" ht="39.75" customHeight="1">
      <c r="A5" s="16">
        <v>63</v>
      </c>
      <c r="C5" s="21" t="s">
        <v>48</v>
      </c>
      <c r="D5" s="24" t="s">
        <v>24</v>
      </c>
      <c r="E5" s="23">
        <v>0</v>
      </c>
      <c r="F5" s="23">
        <v>0</v>
      </c>
    </row>
    <row r="6" spans="1:6" ht="39.75" customHeight="1">
      <c r="A6" s="16">
        <v>64</v>
      </c>
      <c r="C6" s="21" t="s">
        <v>26</v>
      </c>
      <c r="D6" s="24" t="s">
        <v>24</v>
      </c>
      <c r="E6" s="23">
        <v>4477</v>
      </c>
      <c r="F6" s="23">
        <v>4478</v>
      </c>
    </row>
    <row r="7" spans="1:6" ht="39.75" customHeight="1">
      <c r="A7" s="16">
        <v>65</v>
      </c>
      <c r="C7" s="21" t="s">
        <v>48</v>
      </c>
      <c r="D7" s="24" t="s">
        <v>24</v>
      </c>
      <c r="E7" s="23">
        <v>19</v>
      </c>
      <c r="F7" s="23">
        <v>19</v>
      </c>
    </row>
    <row r="8" spans="1:6" ht="39.75" customHeight="1">
      <c r="A8" s="16">
        <v>70</v>
      </c>
      <c r="C8" s="21" t="s">
        <v>27</v>
      </c>
      <c r="D8" s="24" t="s">
        <v>30</v>
      </c>
      <c r="E8" s="22">
        <v>0</v>
      </c>
      <c r="F8" s="22">
        <v>0</v>
      </c>
    </row>
    <row r="9" spans="1:6" ht="39.75" customHeight="1">
      <c r="A9" s="16">
        <v>71</v>
      </c>
      <c r="C9" s="21" t="s">
        <v>49</v>
      </c>
      <c r="D9" s="24" t="s">
        <v>30</v>
      </c>
      <c r="E9" s="22">
        <v>0</v>
      </c>
      <c r="F9" s="22">
        <v>0</v>
      </c>
    </row>
    <row r="10" spans="1:6" ht="39.75" customHeight="1">
      <c r="A10" s="16">
        <v>72</v>
      </c>
      <c r="C10" s="21" t="s">
        <v>72</v>
      </c>
      <c r="D10" s="24" t="s">
        <v>28</v>
      </c>
      <c r="E10" s="53">
        <v>0</v>
      </c>
      <c r="F10" s="53">
        <v>0</v>
      </c>
    </row>
    <row r="11" spans="1:6" ht="39.75" customHeight="1">
      <c r="A11" s="16">
        <v>73</v>
      </c>
      <c r="C11" s="21" t="s">
        <v>82</v>
      </c>
      <c r="D11" s="24" t="s">
        <v>28</v>
      </c>
      <c r="E11" s="53">
        <v>0</v>
      </c>
      <c r="F11" s="53">
        <v>0</v>
      </c>
    </row>
    <row r="12" spans="1:6" ht="39.75" customHeight="1">
      <c r="A12" s="16">
        <v>74</v>
      </c>
      <c r="C12" s="21" t="s">
        <v>83</v>
      </c>
      <c r="D12" s="24" t="s">
        <v>28</v>
      </c>
      <c r="E12" s="53">
        <v>0</v>
      </c>
      <c r="F12" s="53">
        <v>0</v>
      </c>
    </row>
    <row r="13" spans="1:6" ht="39.75" customHeight="1">
      <c r="A13" s="16">
        <v>75</v>
      </c>
      <c r="C13" s="21" t="s">
        <v>73</v>
      </c>
      <c r="D13" s="24" t="s">
        <v>28</v>
      </c>
      <c r="E13" s="53">
        <v>0</v>
      </c>
      <c r="F13" s="53">
        <v>0</v>
      </c>
    </row>
    <row r="14" spans="1:6" ht="39.75" customHeight="1">
      <c r="A14" s="16">
        <v>76</v>
      </c>
      <c r="C14" s="21" t="s">
        <v>84</v>
      </c>
      <c r="D14" s="24" t="s">
        <v>28</v>
      </c>
      <c r="E14" s="53">
        <v>0</v>
      </c>
      <c r="F14" s="53">
        <v>0</v>
      </c>
    </row>
    <row r="15" spans="1:6" ht="39.75" customHeight="1">
      <c r="A15" s="16">
        <v>77</v>
      </c>
      <c r="C15" s="21" t="s">
        <v>85</v>
      </c>
      <c r="D15" s="24" t="s">
        <v>28</v>
      </c>
      <c r="E15" s="53">
        <v>0</v>
      </c>
      <c r="F15" s="53">
        <v>0</v>
      </c>
    </row>
    <row r="16" spans="1:6" ht="41.25" customHeight="1">
      <c r="A16" s="16">
        <v>78</v>
      </c>
      <c r="C16" s="20" t="s">
        <v>74</v>
      </c>
      <c r="D16" s="24" t="s">
        <v>44</v>
      </c>
      <c r="E16" s="47"/>
      <c r="F16" s="47"/>
    </row>
    <row r="17" spans="1:6" ht="39.75" customHeight="1">
      <c r="A17" s="16">
        <v>79</v>
      </c>
      <c r="C17" s="20" t="s">
        <v>75</v>
      </c>
      <c r="D17" s="24" t="s">
        <v>40</v>
      </c>
      <c r="E17" s="47"/>
      <c r="F17" s="47"/>
    </row>
    <row r="18" spans="1:6" ht="39.75" customHeight="1">
      <c r="A18" s="16">
        <v>80</v>
      </c>
      <c r="C18" s="20" t="s">
        <v>76</v>
      </c>
      <c r="D18" s="24" t="s">
        <v>40</v>
      </c>
      <c r="E18" s="47"/>
      <c r="F18" s="47"/>
    </row>
    <row r="19" spans="1:6" ht="39.75" customHeight="1">
      <c r="A19" s="16">
        <v>90</v>
      </c>
      <c r="C19" s="21" t="s">
        <v>29</v>
      </c>
      <c r="D19" s="24" t="s">
        <v>28</v>
      </c>
      <c r="E19" s="22">
        <v>0.02</v>
      </c>
      <c r="F19" s="22">
        <v>0.02</v>
      </c>
    </row>
    <row r="20" spans="1:6" ht="39.75" customHeight="1">
      <c r="A20" s="16">
        <v>100</v>
      </c>
      <c r="C20" s="21" t="s">
        <v>57</v>
      </c>
      <c r="D20" s="24" t="s">
        <v>31</v>
      </c>
      <c r="E20" s="23">
        <v>0</v>
      </c>
      <c r="F20" s="23">
        <v>0</v>
      </c>
    </row>
    <row r="25" spans="4:6" ht="12.75">
      <c r="D25" s="9"/>
      <c r="E25" s="13"/>
      <c r="F25" s="5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2" customWidth="1"/>
    <col min="2" max="2" width="18.125" style="2" customWidth="1"/>
    <col min="3" max="3" width="20.25390625" style="2" customWidth="1"/>
    <col min="4" max="4" width="17.375" style="2" customWidth="1"/>
    <col min="5" max="5" width="17.00390625" style="2" customWidth="1"/>
    <col min="6" max="16384" width="9.125" style="2" customWidth="1"/>
  </cols>
  <sheetData>
    <row r="1" spans="1:5" ht="52.5" customHeight="1">
      <c r="A1" s="62" t="s">
        <v>60</v>
      </c>
      <c r="B1" s="63"/>
      <c r="C1" s="64"/>
      <c r="D1" s="62" t="s">
        <v>59</v>
      </c>
      <c r="E1" s="64"/>
    </row>
    <row r="2" spans="1:5" ht="55.5" customHeight="1">
      <c r="A2" s="25" t="s">
        <v>77</v>
      </c>
      <c r="B2" s="6" t="s">
        <v>46</v>
      </c>
      <c r="C2" s="26" t="s">
        <v>45</v>
      </c>
      <c r="D2" s="25" t="s">
        <v>78</v>
      </c>
      <c r="E2" s="26" t="s">
        <v>46</v>
      </c>
    </row>
    <row r="3" spans="1:5" ht="12.75">
      <c r="A3" s="27"/>
      <c r="B3" s="29"/>
      <c r="C3" s="32"/>
      <c r="D3" s="27"/>
      <c r="E3" s="35"/>
    </row>
    <row r="4" spans="1:5" ht="12.75">
      <c r="A4" s="27"/>
      <c r="B4" s="29"/>
      <c r="C4" s="32"/>
      <c r="D4" s="27"/>
      <c r="E4" s="35"/>
    </row>
    <row r="5" spans="1:5" ht="12.75">
      <c r="A5" s="27"/>
      <c r="B5" s="29"/>
      <c r="C5" s="32"/>
      <c r="D5" s="27"/>
      <c r="E5" s="35"/>
    </row>
    <row r="6" spans="1:5" ht="12.75">
      <c r="A6" s="27"/>
      <c r="B6" s="29"/>
      <c r="C6" s="32"/>
      <c r="D6" s="27"/>
      <c r="E6" s="35"/>
    </row>
    <row r="7" spans="1:5" ht="12.75">
      <c r="A7" s="27"/>
      <c r="B7" s="29"/>
      <c r="C7" s="32"/>
      <c r="D7" s="27"/>
      <c r="E7" s="35"/>
    </row>
    <row r="8" spans="1:5" ht="12.75">
      <c r="A8" s="27"/>
      <c r="B8" s="29"/>
      <c r="C8" s="32"/>
      <c r="D8" s="27"/>
      <c r="E8" s="35"/>
    </row>
    <row r="9" spans="1:5" ht="12.75">
      <c r="A9" s="27"/>
      <c r="B9" s="29"/>
      <c r="C9" s="32"/>
      <c r="D9" s="27"/>
      <c r="E9" s="35"/>
    </row>
    <row r="10" spans="1:5" ht="12.75">
      <c r="A10" s="27"/>
      <c r="B10" s="29"/>
      <c r="C10" s="32"/>
      <c r="D10" s="27"/>
      <c r="E10" s="35"/>
    </row>
    <row r="11" spans="1:5" ht="12.75">
      <c r="A11" s="27"/>
      <c r="B11" s="29"/>
      <c r="C11" s="32"/>
      <c r="D11" s="27"/>
      <c r="E11" s="35"/>
    </row>
    <row r="12" spans="1:5" ht="12.75">
      <c r="A12" s="27"/>
      <c r="B12" s="29"/>
      <c r="C12" s="32"/>
      <c r="D12" s="27"/>
      <c r="E12" s="35"/>
    </row>
    <row r="13" spans="1:5" ht="12.75">
      <c r="A13" s="27"/>
      <c r="B13" s="29"/>
      <c r="C13" s="32"/>
      <c r="D13" s="27"/>
      <c r="E13" s="35"/>
    </row>
    <row r="14" spans="1:5" ht="12.75">
      <c r="A14" s="27"/>
      <c r="B14" s="29"/>
      <c r="C14" s="32"/>
      <c r="D14" s="27"/>
      <c r="E14" s="35"/>
    </row>
    <row r="15" spans="1:5" ht="12.75">
      <c r="A15" s="27"/>
      <c r="B15" s="29"/>
      <c r="C15" s="32"/>
      <c r="D15" s="27"/>
      <c r="E15" s="35"/>
    </row>
    <row r="16" spans="1:5" ht="12.75">
      <c r="A16" s="27"/>
      <c r="B16" s="29"/>
      <c r="C16" s="32"/>
      <c r="D16" s="27"/>
      <c r="E16" s="35"/>
    </row>
    <row r="17" spans="1:5" ht="12.75">
      <c r="A17" s="27"/>
      <c r="B17" s="29"/>
      <c r="C17" s="32"/>
      <c r="D17" s="27"/>
      <c r="E17" s="35"/>
    </row>
    <row r="18" spans="1:5" ht="12.75">
      <c r="A18" s="27"/>
      <c r="B18" s="29"/>
      <c r="C18" s="32"/>
      <c r="D18" s="27"/>
      <c r="E18" s="35"/>
    </row>
    <row r="19" spans="1:5" ht="12.75">
      <c r="A19" s="27"/>
      <c r="B19" s="29"/>
      <c r="C19" s="32"/>
      <c r="D19" s="27"/>
      <c r="E19" s="35"/>
    </row>
    <row r="20" spans="1:5" ht="12.75">
      <c r="A20" s="27"/>
      <c r="B20" s="29"/>
      <c r="C20" s="32"/>
      <c r="D20" s="27"/>
      <c r="E20" s="35"/>
    </row>
    <row r="21" spans="1:5" ht="12.75">
      <c r="A21" s="27"/>
      <c r="B21" s="29"/>
      <c r="C21" s="32"/>
      <c r="D21" s="27"/>
      <c r="E21" s="35"/>
    </row>
    <row r="22" spans="1:5" ht="12.75">
      <c r="A22" s="27"/>
      <c r="B22" s="29"/>
      <c r="C22" s="32"/>
      <c r="D22" s="27"/>
      <c r="E22" s="35"/>
    </row>
    <row r="23" spans="1:5" ht="12.75">
      <c r="A23" s="27"/>
      <c r="B23" s="29"/>
      <c r="C23" s="32"/>
      <c r="D23" s="27"/>
      <c r="E23" s="35"/>
    </row>
    <row r="24" spans="1:5" ht="12.75">
      <c r="A24" s="27"/>
      <c r="B24" s="29"/>
      <c r="C24" s="32"/>
      <c r="D24" s="27"/>
      <c r="E24" s="35"/>
    </row>
    <row r="25" spans="1:5" ht="12.75">
      <c r="A25" s="27"/>
      <c r="B25" s="29"/>
      <c r="C25" s="33"/>
      <c r="D25" s="27"/>
      <c r="E25" s="35"/>
    </row>
    <row r="26" spans="1:5" ht="12.75">
      <c r="A26" s="27"/>
      <c r="B26" s="29"/>
      <c r="C26" s="33"/>
      <c r="D26" s="27"/>
      <c r="E26" s="35"/>
    </row>
    <row r="27" spans="1:5" ht="12.75">
      <c r="A27" s="27"/>
      <c r="B27" s="29"/>
      <c r="C27" s="33"/>
      <c r="D27" s="27"/>
      <c r="E27" s="35"/>
    </row>
    <row r="28" spans="1:5" ht="12.75">
      <c r="A28" s="27"/>
      <c r="B28" s="29"/>
      <c r="C28" s="33"/>
      <c r="D28" s="27"/>
      <c r="E28" s="35"/>
    </row>
    <row r="29" spans="1:5" ht="12.75">
      <c r="A29" s="27"/>
      <c r="B29" s="29"/>
      <c r="C29" s="33"/>
      <c r="D29" s="27"/>
      <c r="E29" s="35"/>
    </row>
    <row r="30" spans="1:5" ht="12.75">
      <c r="A30" s="27"/>
      <c r="B30" s="29"/>
      <c r="C30" s="33"/>
      <c r="D30" s="27"/>
      <c r="E30" s="35"/>
    </row>
    <row r="31" spans="1:5" ht="12.75">
      <c r="A31" s="27"/>
      <c r="B31" s="29"/>
      <c r="C31" s="33"/>
      <c r="D31" s="27"/>
      <c r="E31" s="35"/>
    </row>
    <row r="32" spans="1:5" ht="12.75">
      <c r="A32" s="27"/>
      <c r="B32" s="29"/>
      <c r="C32" s="33"/>
      <c r="D32" s="27"/>
      <c r="E32" s="35"/>
    </row>
    <row r="33" spans="1:5" ht="12.75">
      <c r="A33" s="27"/>
      <c r="B33" s="29"/>
      <c r="C33" s="33"/>
      <c r="D33" s="27"/>
      <c r="E33" s="35"/>
    </row>
    <row r="34" spans="1:5" ht="12.75">
      <c r="A34" s="27"/>
      <c r="B34" s="29"/>
      <c r="C34" s="33"/>
      <c r="D34" s="27"/>
      <c r="E34" s="35"/>
    </row>
    <row r="35" spans="1:5" ht="12.75">
      <c r="A35" s="27"/>
      <c r="B35" s="29"/>
      <c r="C35" s="33"/>
      <c r="D35" s="27"/>
      <c r="E35" s="35"/>
    </row>
    <row r="36" spans="1:5" ht="12.75">
      <c r="A36" s="27"/>
      <c r="B36" s="29"/>
      <c r="C36" s="33"/>
      <c r="D36" s="27"/>
      <c r="E36" s="35"/>
    </row>
    <row r="37" spans="1:5" ht="12.75">
      <c r="A37" s="27"/>
      <c r="B37" s="30"/>
      <c r="C37" s="33"/>
      <c r="D37" s="27"/>
      <c r="E37" s="35"/>
    </row>
    <row r="38" spans="1:5" ht="12.75">
      <c r="A38" s="27"/>
      <c r="B38" s="30"/>
      <c r="C38" s="33"/>
      <c r="D38" s="27"/>
      <c r="E38" s="35"/>
    </row>
    <row r="39" spans="1:5" ht="12.75">
      <c r="A39" s="27"/>
      <c r="B39" s="30"/>
      <c r="C39" s="33"/>
      <c r="D39" s="27"/>
      <c r="E39" s="35"/>
    </row>
    <row r="40" spans="1:5" ht="12.75">
      <c r="A40" s="27"/>
      <c r="B40" s="30"/>
      <c r="C40" s="33"/>
      <c r="D40" s="27"/>
      <c r="E40" s="35"/>
    </row>
    <row r="41" spans="1:5" ht="12.75">
      <c r="A41" s="27"/>
      <c r="B41" s="30"/>
      <c r="C41" s="33"/>
      <c r="D41" s="27"/>
      <c r="E41" s="35"/>
    </row>
    <row r="42" spans="1:5" ht="12.75">
      <c r="A42" s="27"/>
      <c r="B42" s="30"/>
      <c r="C42" s="33"/>
      <c r="D42" s="27"/>
      <c r="E42" s="35"/>
    </row>
    <row r="43" spans="1:5" ht="12.75">
      <c r="A43" s="27"/>
      <c r="B43" s="30"/>
      <c r="C43" s="33"/>
      <c r="D43" s="27"/>
      <c r="E43" s="35"/>
    </row>
    <row r="44" spans="1:5" ht="12.75">
      <c r="A44" s="27"/>
      <c r="B44" s="30"/>
      <c r="C44" s="33"/>
      <c r="D44" s="27"/>
      <c r="E44" s="35"/>
    </row>
    <row r="45" spans="1:5" ht="12.75">
      <c r="A45" s="27"/>
      <c r="B45" s="29"/>
      <c r="C45" s="33"/>
      <c r="D45" s="27"/>
      <c r="E45" s="35"/>
    </row>
    <row r="46" spans="1:5" ht="12.75">
      <c r="A46" s="27"/>
      <c r="B46" s="29"/>
      <c r="C46" s="33"/>
      <c r="D46" s="27"/>
      <c r="E46" s="35"/>
    </row>
    <row r="47" spans="1:5" ht="12.75">
      <c r="A47" s="27"/>
      <c r="B47" s="29"/>
      <c r="C47" s="33"/>
      <c r="D47" s="27"/>
      <c r="E47" s="35"/>
    </row>
    <row r="48" spans="1:5" ht="12.75">
      <c r="A48" s="27"/>
      <c r="B48" s="29"/>
      <c r="C48" s="33"/>
      <c r="D48" s="27"/>
      <c r="E48" s="35"/>
    </row>
    <row r="49" spans="1:5" ht="12.75">
      <c r="A49" s="27"/>
      <c r="B49" s="29"/>
      <c r="C49" s="32"/>
      <c r="D49" s="27"/>
      <c r="E49" s="35"/>
    </row>
    <row r="50" spans="1:5" ht="12.75">
      <c r="A50" s="27"/>
      <c r="B50" s="29"/>
      <c r="C50" s="32"/>
      <c r="D50" s="27"/>
      <c r="E50" s="35"/>
    </row>
    <row r="51" spans="1:5" ht="12.75">
      <c r="A51" s="27"/>
      <c r="B51" s="29"/>
      <c r="C51" s="32"/>
      <c r="D51" s="27"/>
      <c r="E51" s="35"/>
    </row>
    <row r="52" spans="1:5" ht="12.75">
      <c r="A52" s="27"/>
      <c r="B52" s="29"/>
      <c r="C52" s="32"/>
      <c r="D52" s="27"/>
      <c r="E52" s="35"/>
    </row>
    <row r="53" spans="1:5" ht="12.75">
      <c r="A53" s="27"/>
      <c r="B53" s="29"/>
      <c r="C53" s="32"/>
      <c r="D53" s="27"/>
      <c r="E53" s="35"/>
    </row>
    <row r="54" spans="1:5" ht="13.5" thickBot="1">
      <c r="A54" s="28"/>
      <c r="B54" s="31"/>
      <c r="C54" s="34"/>
      <c r="D54" s="28"/>
      <c r="E54" s="36"/>
    </row>
    <row r="55" spans="1:5" ht="12.75">
      <c r="A55" s="37" t="s">
        <v>58</v>
      </c>
      <c r="B55" s="38">
        <f>SUM(B3:B54)</f>
        <v>0</v>
      </c>
      <c r="C55" s="39"/>
      <c r="D55" s="39"/>
      <c r="E55" s="38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7">
      <selection activeCell="E3" sqref="E3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69" t="s">
        <v>7</v>
      </c>
      <c r="D1" s="69"/>
      <c r="E1" s="69"/>
      <c r="F1" s="69"/>
    </row>
    <row r="2" spans="2:6" ht="69" customHeight="1">
      <c r="B2" s="15" t="s">
        <v>13</v>
      </c>
      <c r="C2" s="40" t="s">
        <v>21</v>
      </c>
      <c r="D2" s="40" t="s">
        <v>66</v>
      </c>
      <c r="E2" s="41" t="s">
        <v>68</v>
      </c>
      <c r="F2" s="41" t="s">
        <v>69</v>
      </c>
    </row>
    <row r="3" spans="2:6" ht="35.25" customHeight="1">
      <c r="B3" s="16">
        <v>10</v>
      </c>
      <c r="C3" s="20" t="s">
        <v>50</v>
      </c>
      <c r="D3" s="43" t="s">
        <v>30</v>
      </c>
      <c r="E3" s="22">
        <v>97866</v>
      </c>
      <c r="F3" s="22">
        <v>97986</v>
      </c>
    </row>
    <row r="4" spans="2:7" ht="35.25" customHeight="1">
      <c r="B4" s="16">
        <v>20</v>
      </c>
      <c r="C4" s="20" t="s">
        <v>79</v>
      </c>
      <c r="D4" s="43" t="s">
        <v>30</v>
      </c>
      <c r="E4" s="22">
        <f>78289+5243+7846</f>
        <v>91378</v>
      </c>
      <c r="F4" s="22">
        <f>82007+4222+7948</f>
        <v>94177</v>
      </c>
      <c r="G4" s="8"/>
    </row>
    <row r="5" spans="2:7" ht="35.25" customHeight="1">
      <c r="B5" s="16">
        <v>30</v>
      </c>
      <c r="C5" s="20" t="s">
        <v>61</v>
      </c>
      <c r="D5" s="43" t="s">
        <v>30</v>
      </c>
      <c r="E5" s="44">
        <f>SUM(E6:E8)</f>
        <v>847</v>
      </c>
      <c r="F5" s="44">
        <f>SUM(F6:F8)</f>
        <v>348</v>
      </c>
      <c r="G5" s="8"/>
    </row>
    <row r="6" spans="2:7" ht="35.25" customHeight="1">
      <c r="B6" s="16">
        <v>31</v>
      </c>
      <c r="C6" s="20" t="s">
        <v>51</v>
      </c>
      <c r="D6" s="43" t="s">
        <v>30</v>
      </c>
      <c r="E6" s="44">
        <f>E3-E4</f>
        <v>6488</v>
      </c>
      <c r="F6" s="44">
        <f>F3-F4</f>
        <v>3809</v>
      </c>
      <c r="G6" s="8"/>
    </row>
    <row r="7" spans="2:7" ht="35.25" customHeight="1">
      <c r="B7" s="16">
        <v>34</v>
      </c>
      <c r="C7" s="20" t="s">
        <v>80</v>
      </c>
      <c r="D7" s="43" t="s">
        <v>30</v>
      </c>
      <c r="E7" s="22">
        <f>16089-19931</f>
        <v>-3842</v>
      </c>
      <c r="F7" s="22">
        <f>4286-5625</f>
        <v>-1339</v>
      </c>
      <c r="G7" s="8"/>
    </row>
    <row r="8" spans="2:7" ht="35.25" customHeight="1">
      <c r="B8" s="16">
        <v>35</v>
      </c>
      <c r="C8" s="45" t="s">
        <v>56</v>
      </c>
      <c r="D8" s="43" t="s">
        <v>30</v>
      </c>
      <c r="E8" s="22">
        <v>-1799</v>
      </c>
      <c r="F8" s="22">
        <v>-2122</v>
      </c>
      <c r="G8" s="8"/>
    </row>
    <row r="9" spans="2:7" ht="68.25" customHeight="1">
      <c r="B9" s="16">
        <v>40</v>
      </c>
      <c r="C9" s="20" t="s">
        <v>41</v>
      </c>
      <c r="D9" s="43" t="s">
        <v>30</v>
      </c>
      <c r="E9" s="22">
        <v>467</v>
      </c>
      <c r="F9" s="22">
        <v>313</v>
      </c>
      <c r="G9" s="8"/>
    </row>
    <row r="10" spans="2:6" ht="35.25" customHeight="1">
      <c r="B10" s="16">
        <v>45</v>
      </c>
      <c r="C10" s="20" t="s">
        <v>52</v>
      </c>
      <c r="D10" s="43" t="s">
        <v>30</v>
      </c>
      <c r="E10" s="44">
        <f>E5-E9</f>
        <v>380</v>
      </c>
      <c r="F10" s="44">
        <f>F5-F9</f>
        <v>35</v>
      </c>
    </row>
    <row r="11" spans="2:6" ht="35.25" customHeight="1">
      <c r="B11" s="16">
        <v>50</v>
      </c>
      <c r="C11" s="20" t="s">
        <v>22</v>
      </c>
      <c r="D11" s="43" t="s">
        <v>30</v>
      </c>
      <c r="E11" s="22">
        <v>-17684</v>
      </c>
      <c r="F11" s="22">
        <v>-18144</v>
      </c>
    </row>
    <row r="12" spans="2:6" ht="35.25" customHeight="1">
      <c r="B12" s="16">
        <v>110</v>
      </c>
      <c r="C12" s="20" t="s">
        <v>53</v>
      </c>
      <c r="D12" s="24" t="s">
        <v>30</v>
      </c>
      <c r="E12" s="22">
        <v>38032</v>
      </c>
      <c r="F12" s="22">
        <v>47160</v>
      </c>
    </row>
    <row r="13" spans="2:6" ht="35.25" customHeight="1">
      <c r="B13" s="16">
        <v>120</v>
      </c>
      <c r="C13" s="20" t="s">
        <v>54</v>
      </c>
      <c r="D13" s="24" t="s">
        <v>30</v>
      </c>
      <c r="E13" s="22">
        <v>63020</v>
      </c>
      <c r="F13" s="22">
        <v>75987</v>
      </c>
    </row>
    <row r="14" spans="2:6" ht="35.25" customHeight="1">
      <c r="B14" s="16">
        <v>130</v>
      </c>
      <c r="C14" s="46" t="s">
        <v>39</v>
      </c>
      <c r="D14" s="24" t="s">
        <v>12</v>
      </c>
      <c r="E14" s="23">
        <v>951</v>
      </c>
      <c r="F14" s="23">
        <v>1074</v>
      </c>
    </row>
    <row r="15" ht="12.75"/>
    <row r="16" spans="2:6" ht="70.5" customHeight="1">
      <c r="B16" s="65" t="s">
        <v>47</v>
      </c>
      <c r="C16" s="65"/>
      <c r="D16" s="65"/>
      <c r="E16" s="65"/>
      <c r="F16" s="65"/>
    </row>
    <row r="17" spans="1:6" ht="92.25" customHeight="1">
      <c r="A17" s="10"/>
      <c r="B17" s="68" t="s">
        <v>32</v>
      </c>
      <c r="C17" s="68"/>
      <c r="D17" s="68"/>
      <c r="E17" s="68"/>
      <c r="F17" s="68"/>
    </row>
    <row r="18" spans="2:6" s="8" customFormat="1" ht="0.75" customHeight="1">
      <c r="B18" s="66"/>
      <c r="C18" s="67"/>
      <c r="D18" s="67"/>
      <c r="E18" s="67"/>
      <c r="F18" s="67"/>
    </row>
    <row r="19" s="8" customFormat="1" ht="129.75" customHeight="1">
      <c r="B19" s="42"/>
    </row>
    <row r="22" spans="4:6" ht="12.75">
      <c r="D22" s="9"/>
      <c r="E22" s="13"/>
      <c r="F22" s="5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view="pageBreakPreview" zoomScaleSheetLayoutView="100" zoomScalePageLayoutView="0" workbookViewId="0" topLeftCell="A16">
      <selection activeCell="A30" sqref="A30:B30"/>
    </sheetView>
  </sheetViews>
  <sheetFormatPr defaultColWidth="9.00390625" defaultRowHeight="12.75"/>
  <cols>
    <col min="1" max="1" width="10.25390625" style="2" customWidth="1"/>
    <col min="2" max="2" width="24.1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6384" width="9.125" style="2" customWidth="1"/>
  </cols>
  <sheetData>
    <row r="1" spans="1:9" ht="62.25" customHeight="1">
      <c r="A1" s="65" t="s">
        <v>81</v>
      </c>
      <c r="B1" s="65"/>
      <c r="C1" s="65"/>
      <c r="D1" s="65"/>
      <c r="E1" s="65"/>
      <c r="F1" s="65"/>
      <c r="G1" s="65"/>
      <c r="H1" s="65"/>
      <c r="I1" s="65"/>
    </row>
    <row r="2" spans="1:9" ht="27.75" customHeight="1">
      <c r="A2" s="70">
        <v>44650</v>
      </c>
      <c r="B2" s="71"/>
      <c r="C2" s="48"/>
      <c r="D2" s="48"/>
      <c r="E2" s="48"/>
      <c r="F2" s="49"/>
      <c r="G2" s="49"/>
      <c r="H2" s="49"/>
      <c r="I2" s="10"/>
    </row>
    <row r="3" spans="1:9" ht="27.7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</row>
    <row r="4" spans="1:9" ht="27.75" customHeight="1">
      <c r="A4" s="81">
        <v>44634</v>
      </c>
      <c r="B4" s="81"/>
      <c r="C4" s="48"/>
      <c r="D4" s="48"/>
      <c r="E4" s="48"/>
      <c r="F4" s="49"/>
      <c r="G4" s="49"/>
      <c r="H4" s="49"/>
      <c r="I4" s="10"/>
    </row>
    <row r="5" spans="1:9" ht="67.5" customHeight="1">
      <c r="A5" s="80" t="s">
        <v>3</v>
      </c>
      <c r="B5" s="80"/>
      <c r="C5" s="80"/>
      <c r="D5" s="80"/>
      <c r="E5" s="80"/>
      <c r="F5" s="80"/>
      <c r="G5" s="80"/>
      <c r="H5" s="80"/>
      <c r="I5" s="80"/>
    </row>
    <row r="6" spans="1:9" ht="77.25" customHeight="1">
      <c r="A6" s="82" t="s">
        <v>33</v>
      </c>
      <c r="B6" s="83"/>
      <c r="C6" s="83"/>
      <c r="D6" s="83"/>
      <c r="E6" s="83"/>
      <c r="F6" s="83"/>
      <c r="G6" s="83"/>
      <c r="H6" s="83"/>
      <c r="I6" s="84"/>
    </row>
    <row r="7" spans="1:9" ht="27.75" customHeight="1">
      <c r="A7" s="80" t="s">
        <v>10</v>
      </c>
      <c r="B7" s="80"/>
      <c r="C7" s="80"/>
      <c r="D7" s="80"/>
      <c r="E7" s="80"/>
      <c r="F7" s="80"/>
      <c r="G7" s="80"/>
      <c r="H7" s="80"/>
      <c r="I7" s="80"/>
    </row>
    <row r="8" spans="1:9" ht="27.75" customHeight="1">
      <c r="A8" s="82" t="s">
        <v>34</v>
      </c>
      <c r="B8" s="83"/>
      <c r="C8" s="83"/>
      <c r="D8" s="83"/>
      <c r="E8" s="83"/>
      <c r="F8" s="83"/>
      <c r="G8" s="83"/>
      <c r="H8" s="83"/>
      <c r="I8" s="84"/>
    </row>
    <row r="9" spans="1:9" ht="48" customHeight="1">
      <c r="A9" s="85" t="s">
        <v>1</v>
      </c>
      <c r="B9" s="85"/>
      <c r="C9" s="85"/>
      <c r="D9" s="85"/>
      <c r="E9" s="85"/>
      <c r="F9" s="85"/>
      <c r="G9" s="85"/>
      <c r="H9" s="85"/>
      <c r="I9" s="85"/>
    </row>
    <row r="10" spans="1:9" ht="90" customHeight="1">
      <c r="A10" s="75" t="s">
        <v>35</v>
      </c>
      <c r="B10" s="75"/>
      <c r="C10" s="75"/>
      <c r="D10" s="75"/>
      <c r="E10" s="75"/>
      <c r="F10" s="75"/>
      <c r="G10" s="75"/>
      <c r="H10" s="75"/>
      <c r="I10" s="75"/>
    </row>
    <row r="11" spans="1:9" ht="42.75" customHeight="1">
      <c r="A11" s="76" t="s">
        <v>2</v>
      </c>
      <c r="B11" s="76"/>
      <c r="C11" s="76"/>
      <c r="D11" s="76"/>
      <c r="E11" s="76"/>
      <c r="F11" s="76"/>
      <c r="G11" s="76"/>
      <c r="H11" s="76"/>
      <c r="I11" s="76"/>
    </row>
    <row r="12" spans="1:9" ht="25.5" customHeight="1">
      <c r="A12" s="70" t="s">
        <v>36</v>
      </c>
      <c r="B12" s="72"/>
      <c r="C12" s="72"/>
      <c r="D12" s="72"/>
      <c r="E12" s="72"/>
      <c r="F12" s="72"/>
      <c r="G12" s="72"/>
      <c r="H12" s="72"/>
      <c r="I12" s="73"/>
    </row>
    <row r="13" spans="1:9" ht="36" customHeight="1">
      <c r="A13" s="90" t="s">
        <v>6</v>
      </c>
      <c r="B13" s="90"/>
      <c r="C13" s="90"/>
      <c r="D13" s="90"/>
      <c r="E13" s="90"/>
      <c r="F13" s="90"/>
      <c r="G13" s="90"/>
      <c r="H13" s="90"/>
      <c r="I13" s="91"/>
    </row>
    <row r="14" spans="1:9" ht="50.25" customHeight="1">
      <c r="A14" s="87" t="s">
        <v>55</v>
      </c>
      <c r="B14" s="88"/>
      <c r="C14" s="88"/>
      <c r="D14" s="88"/>
      <c r="E14" s="88"/>
      <c r="F14" s="88"/>
      <c r="G14" s="88"/>
      <c r="H14" s="88"/>
      <c r="I14" s="89"/>
    </row>
    <row r="15" spans="1:9" ht="34.5" customHeight="1">
      <c r="A15" s="93" t="s">
        <v>5</v>
      </c>
      <c r="B15" s="93"/>
      <c r="C15" s="93"/>
      <c r="D15" s="93"/>
      <c r="E15" s="93"/>
      <c r="F15" s="93"/>
      <c r="G15" s="93"/>
      <c r="H15" s="93"/>
      <c r="I15" s="93"/>
    </row>
    <row r="16" spans="1:8" ht="22.5" customHeight="1">
      <c r="A16" s="70" t="s">
        <v>70</v>
      </c>
      <c r="B16" s="71"/>
      <c r="C16" s="48"/>
      <c r="D16" s="48"/>
      <c r="E16" s="48"/>
      <c r="F16" s="49"/>
      <c r="G16" s="49"/>
      <c r="H16" s="49"/>
    </row>
    <row r="17" ht="12.75"/>
    <row r="18" spans="1:9" ht="27.75" customHeight="1">
      <c r="A18" s="1" t="s">
        <v>9</v>
      </c>
      <c r="B18" s="1"/>
      <c r="E18" s="77" t="s">
        <v>37</v>
      </c>
      <c r="F18" s="77"/>
      <c r="G18" s="77"/>
      <c r="H18" s="77"/>
      <c r="I18" s="77"/>
    </row>
    <row r="19" spans="2:3" ht="15.75">
      <c r="B19" s="79" t="s">
        <v>62</v>
      </c>
      <c r="C19" s="79"/>
    </row>
    <row r="20" spans="3:5" ht="15" customHeight="1">
      <c r="C20" s="3" t="s">
        <v>4</v>
      </c>
      <c r="E20" s="1"/>
    </row>
    <row r="21" spans="1:5" ht="15.75" hidden="1">
      <c r="A21" s="94" t="s">
        <v>86</v>
      </c>
      <c r="B21" s="94"/>
      <c r="C21" s="50"/>
      <c r="E21" s="1"/>
    </row>
    <row r="22" spans="1:5" ht="15.75" hidden="1">
      <c r="A22" s="94"/>
      <c r="B22" s="94"/>
      <c r="C22" s="7"/>
      <c r="E22" s="1"/>
    </row>
    <row r="23" spans="1:5" ht="15.75" hidden="1">
      <c r="A23" s="94"/>
      <c r="B23" s="94"/>
      <c r="C23" s="7"/>
      <c r="E23" s="1"/>
    </row>
    <row r="24" spans="1:5" ht="15.75" hidden="1">
      <c r="A24" s="94"/>
      <c r="B24" s="94"/>
      <c r="C24" s="7"/>
      <c r="E24" s="1"/>
    </row>
    <row r="25" spans="1:5" ht="15.75" hidden="1">
      <c r="A25" s="94"/>
      <c r="B25" s="94"/>
      <c r="C25" s="7"/>
      <c r="E25" s="1"/>
    </row>
    <row r="26" spans="1:5" ht="15.75" hidden="1">
      <c r="A26" s="94"/>
      <c r="B26" s="94"/>
      <c r="C26" s="7"/>
      <c r="E26" s="1"/>
    </row>
    <row r="27" spans="1:5" ht="15.75">
      <c r="A27" s="94"/>
      <c r="B27" s="94"/>
      <c r="C27" s="7"/>
      <c r="E27" s="1"/>
    </row>
    <row r="28" spans="1:9" ht="15.75">
      <c r="A28" s="94"/>
      <c r="B28" s="94"/>
      <c r="C28" s="92"/>
      <c r="D28" s="92"/>
      <c r="E28" s="77" t="s">
        <v>67</v>
      </c>
      <c r="F28" s="77"/>
      <c r="G28" s="77"/>
      <c r="H28" s="77"/>
      <c r="I28" s="77"/>
    </row>
    <row r="29" spans="3:4" ht="18.75" customHeight="1">
      <c r="C29" s="78" t="s">
        <v>62</v>
      </c>
      <c r="D29" s="78"/>
    </row>
    <row r="30" spans="1:9" ht="30" customHeight="1">
      <c r="A30" s="86" t="s">
        <v>42</v>
      </c>
      <c r="B30" s="86"/>
      <c r="C30" s="51"/>
      <c r="D30" s="51"/>
      <c r="E30" s="74" t="s">
        <v>71</v>
      </c>
      <c r="F30" s="74"/>
      <c r="G30" s="74"/>
      <c r="H30" s="74"/>
      <c r="I30" s="74"/>
    </row>
    <row r="31" spans="2:9" ht="15.75">
      <c r="B31" s="4" t="s">
        <v>38</v>
      </c>
      <c r="C31" s="78" t="s">
        <v>62</v>
      </c>
      <c r="D31" s="78"/>
      <c r="E31" s="79" t="s">
        <v>43</v>
      </c>
      <c r="F31" s="79"/>
      <c r="G31" s="79"/>
      <c r="H31" s="79"/>
      <c r="I31" s="79"/>
    </row>
    <row r="32" ht="15.75">
      <c r="C32" s="1"/>
    </row>
    <row r="33" ht="12.75"/>
    <row r="34" spans="1:2" ht="15.75">
      <c r="A34" s="1"/>
      <c r="B34" s="1"/>
    </row>
    <row r="35" spans="1:5" ht="15.75">
      <c r="A35" s="1"/>
      <c r="B35" s="1"/>
      <c r="E35" s="13"/>
    </row>
    <row r="36" spans="1:3" ht="15.75">
      <c r="A36" s="1"/>
      <c r="B36" s="1"/>
      <c r="C36" s="9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  <row r="40" spans="1:2" ht="15.75">
      <c r="A40" s="1"/>
      <c r="B40" s="1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 selectLockedCells="1"/>
  <mergeCells count="26">
    <mergeCell ref="A13:I13"/>
    <mergeCell ref="A21:B28"/>
    <mergeCell ref="B19:C19"/>
    <mergeCell ref="C28:D28"/>
    <mergeCell ref="A15:I15"/>
    <mergeCell ref="E18:I18"/>
    <mergeCell ref="C31:D31"/>
    <mergeCell ref="E31:I31"/>
    <mergeCell ref="A3:I3"/>
    <mergeCell ref="A4:B4"/>
    <mergeCell ref="A5:I5"/>
    <mergeCell ref="A6:I6"/>
    <mergeCell ref="A7:I7"/>
    <mergeCell ref="A8:I8"/>
    <mergeCell ref="A9:I9"/>
    <mergeCell ref="A30:B30"/>
    <mergeCell ref="A1:I1"/>
    <mergeCell ref="A2:B2"/>
    <mergeCell ref="A12:I12"/>
    <mergeCell ref="E30:I30"/>
    <mergeCell ref="A10:I10"/>
    <mergeCell ref="A11:I11"/>
    <mergeCell ref="E28:I28"/>
    <mergeCell ref="A16:B16"/>
    <mergeCell ref="C29:D29"/>
    <mergeCell ref="A14:I14"/>
  </mergeCells>
  <printOptions/>
  <pageMargins left="0.23" right="0.2" top="0.21" bottom="0.24" header="0.31" footer="0.31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dovgaia</cp:lastModifiedBy>
  <cp:lastPrinted>2022-04-12T07:05:34Z</cp:lastPrinted>
  <dcterms:created xsi:type="dcterms:W3CDTF">2006-12-09T14:08:54Z</dcterms:created>
  <dcterms:modified xsi:type="dcterms:W3CDTF">2022-04-12T07:11:05Z</dcterms:modified>
  <cp:category/>
  <cp:version/>
  <cp:contentType/>
  <cp:contentStatus/>
</cp:coreProperties>
</file>